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-Week Cashflow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<sst xmlns="http://schemas.openxmlformats.org/spreadsheetml/2006/main" count="51" uniqueCount="51">
  <si>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13-Week Cashflow Forecast</t>
  </si>
  <si>
    <t xml:space="preserve">Opulus | Capital  ·  Finance.Simplified.  ·  All figures in INR</t>
  </si>
  <si>
    <t xml:space="preserve">Company name</t>
  </si>
  <si>
    <t xml:space="preserve">Your Company Pvt Ltd</t>
  </si>
  <si>
    <t xml:space="preserve">Blue cells are inputs. Replace the sample figures with your own.</t>
  </si>
  <si>
    <t xml:space="preserve">Week 1 start date</t>
  </si>
  <si>
    <t xml:space="preserve">Opening cash balance (₹)</t>
  </si>
  <si>
    <t xml:space="preserve">Line item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</si>
  <si>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</si>
  <si>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</si>
  <si>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</si>
  <si>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</si>
  <si>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</si>
  <si>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</si>
  <si>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</si>
  <si>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</si>
  <si>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</si>
  <si>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</si>
  <si>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</si>
  <si>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</si>
  <si>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</si>
  <si>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beginning</t>
  </si>
  <si>
    <t xml:space="preserve">CASH INFLOWS</t>
  </si>
  <si>
    <t xml:space="preserve">Customer collections</t>
  </si>
  <si>
    <t xml:space="preserve">Advances from customers</t>
  </si>
  <si>
    <t xml:space="preserve">GST / tax refunds</t>
  </si>
  <si>
    <t xml:space="preserve">Other receipts</t>
  </si>
  <si>
    <t xml:space="preserve">Total inflows</t>
  </si>
  <si>
    <t xml:space="preserve">CASH OUTFLOWS</t>
  </si>
  <si>
    <t xml:space="preserve">Salaries &amp; payroll</t>
  </si>
  <si>
    <t xml:space="preserve">Rent &amp; utilities</t>
  </si>
  <si>
    <t xml:space="preserve">Vendor &amp; supplier payments</t>
  </si>
  <si>
    <t xml:space="preserve">Marketing &amp; subscriptions</t>
  </si>
  <si>
    <t xml:space="preserve">GST / TDS / statutory payments</t>
  </si>
  <si>
    <t xml:space="preserve">Loan repayments &amp; interest</t>
  </si>
  <si>
    <t xml:space="preserve">Capex</t>
  </si>
  <si>
    <t xml:space="preserve">Other expenses</t>
  </si>
  <si>
    <t xml:space="preserve">Total outflows</t>
  </si>
  <si>
    <t xml:space="preserve">Net cashflow</t>
  </si>
  <si>
    <t xml:space="preserve">Opening balance</t>
  </si>
  <si>
    <t xml:space="preserve">Closing balance</t>
  </si>
  <si>
    <t xml:space="preserve">Tip: a negative closing balance in any week is your early warning. Act 4-6 weeks before it happens, not after.</t>
  </si>
  <si>
    <t xml:space="preserve">How to use this template</t>
  </si>
  <si>
    <t xml:space="preserve">1. Enter your company name, the date your Week 1 begins, and your current bank balance in the yellow input cells.</t>
  </si>
  <si>
    <t xml:space="preserve">2. Replace the sample figures (blue) with your expected weekly cash receipts and payments. Work from your bank account, not your P&amp;L: enter cash when it actually moves.</t>
  </si>
  <si>
    <t xml:space="preserve">3. Closing balance for each week calculates automatically and rolls into the next week.</t>
  </si>
  <si>
    <t xml:space="preserve">4. Update the sheet every Monday: shift actuals in, re-forecast the remaining weeks. The value is in the weekly rhythm, not the first draft.</t>
  </si>
  <si>
    <t xml:space="preserve">5. Watch for any week where closing balance turns negative or dips below your comfort level. That is your cue to accelerate collections, defer spend, or arrange a line of credit early.</t>
  </si>
  <si>
    <t xml:space="preserve">A 13-week horizon is the standard CFO tool for near-term cash control: long enough to see trouble coming, short enough to be accurate.</t>
  </si>
  <si>
    <t xml:space="preserve">Need help building a full cash management rhythm? Opulus Capital provides Virtual CFO services to founders, SMEs and family businesses.</t>
  </si>
  <si>
    <t xml:space="preserve">www.opuluscapital.com  ·  clients@opuluscapital.com  ·  022-2430-1165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</si>
</sst>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#,##0;\(#,##0\);\-"/>
    <numFmt numFmtId="167" formatCode="dd\-mmm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0"/>
      <color rgb="FF15201B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1E4636"/>
      <name val="Arial"/>
      <family val="0"/>
      <charset val="1"/>
    </font>
    <font>
      <sz val="10"/>
      <color rgb="FF15201B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A8812F"/>
      <name val="Arial"/>
      <family val="0"/>
      <charset val="1"/>
    </font>
    <font>
      <b val="true"/>
      <sz val="14"/>
      <color rgb="FF1E4636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4636"/>
        <bgColor rgb="FF333300"/>
      </patternFill>
    </fill>
    <fill>
      <patternFill patternType="solid">
        <fgColor rgb="FFFFF6DA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C9C2"/>
      </left>
      <right style="thin">
        <color rgb="FFC9C9C2"/>
      </right>
      <top style="thin">
        <color rgb="FFC9C9C2"/>
      </top>
      <bottom style="thin">
        <color rgb="FFC9C9C2"/>
      </bottom>
      <diagonal/>
    </border>
    <border diagonalUp="false" diagonalDown="false">
      <left/>
      <right/>
      <top style="thin">
        <color rgb="FF15201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812F"/>
      <rgbColor rgb="FF800080"/>
      <rgbColor rgb="FF008080"/>
      <rgbColor rgb="FFC9C9C2"/>
      <rgbColor rgb="FF808080"/>
      <rgbColor rgb="FF9999FF"/>
      <rgbColor rgb="FF993366"/>
      <rgbColor rgb="FFFFF6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15201B"/>
      <rgbColor rgb="FF333300"/>
      <rgbColor rgb="FF993300"/>
      <rgbColor rgb="FF993366"/>
      <rgbColor rgb="FF333399"/>
      <rgbColor rgb="FF1E4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1" topLeftCell="D12" activePane="bottomRight" state="frozen"/>
      <selection pane="topLeft" activeCell="A1" activeCellId="0" sqref="A1"/>
      <selection pane="topRight" activeCell="D1" activeCellId="0" sqref="D1"/>
      <selection pane="bottomLeft" activeCell="A12" activeCellId="0" sqref="A1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4"/>
    <col collapsed="false" customWidth="true" hidden="false" outlineLevel="0" max="16" min="4" style="0" width="11.5"/>
  </cols>
  <sheetData>
    <row r="2" customFormat="false" ht="30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customFormat="false" ht="15" hidden="false" customHeight="false" outlineLevel="0" collapsed="false">
      <c r="B5" s="3" t="s">
        <v>2</v>
      </c>
      <c r="C5" s="4" t="s">
        <v>3</v>
      </c>
      <c r="E5" s="5" t="s">
        <v>4</v>
      </c>
    </row>
    <row r="6" customFormat="false" ht="15" hidden="false" customHeight="false" outlineLevel="0" collapsed="false">
      <c r="B6" s="3" t="s">
        <v>5</v>
      </c>
      <c r="C6" s="6" t="n">
        <f aca="false">DATE(2026,6,15)</f>
        <v>46188</v>
      </c>
    </row>
    <row r="7" customFormat="false" ht="15" hidden="false" customHeight="false" outlineLevel="0" collapsed="false">
      <c r="B7" s="3" t="s">
        <v>6</v>
      </c>
      <c r="C7" s="7" t="n">
        <v>2500000</v>
      </c>
    </row>
    <row r="9" customFormat="false" ht="15" hidden="false" customHeight="false" outlineLevel="0" collapsed="false">
      <c r="B9" s="8" t="s">
        <v>7</v>
      </c>
      <c r="C9" s="9"/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10" t="s">
        <v>20</v>
      </c>
    </row>
    <row r="10" customFormat="false" ht="15" hidden="false" customHeight="false" outlineLevel="0" collapsed="false">
      <c r="B10" s="5" t="s">
        <v>21</v>
      </c>
      <c r="D10" s="11" t="n">
        <f aca="false">$C$6</f>
        <v>46188</v>
      </c>
      <c r="E10" s="11" t="n">
        <f aca="false">D10+7</f>
        <v>46195</v>
      </c>
      <c r="F10" s="11" t="n">
        <f aca="false">E10+7</f>
        <v>46202</v>
      </c>
      <c r="G10" s="11" t="n">
        <f aca="false">F10+7</f>
        <v>46209</v>
      </c>
      <c r="H10" s="11" t="n">
        <f aca="false">G10+7</f>
        <v>46216</v>
      </c>
      <c r="I10" s="11" t="n">
        <f aca="false">H10+7</f>
        <v>46223</v>
      </c>
      <c r="J10" s="11" t="n">
        <f aca="false">I10+7</f>
        <v>46230</v>
      </c>
      <c r="K10" s="11" t="n">
        <f aca="false">J10+7</f>
        <v>46237</v>
      </c>
      <c r="L10" s="11" t="n">
        <f aca="false">K10+7</f>
        <v>46244</v>
      </c>
      <c r="M10" s="11" t="n">
        <f aca="false">L10+7</f>
        <v>46251</v>
      </c>
      <c r="N10" s="11" t="n">
        <f aca="false">M10+7</f>
        <v>46258</v>
      </c>
      <c r="O10" s="11" t="n">
        <f aca="false">N10+7</f>
        <v>46265</v>
      </c>
      <c r="P10" s="11" t="n">
        <f aca="false">O10+7</f>
        <v>46272</v>
      </c>
    </row>
    <row r="12" customFormat="false" ht="15" hidden="false" customHeight="false" outlineLevel="0" collapsed="false">
      <c r="B12" s="12" t="s">
        <v>22</v>
      </c>
    </row>
    <row r="13" customFormat="false" ht="15" hidden="false" customHeight="false" outlineLevel="0" collapsed="false">
      <c r="B13" s="13" t="s">
        <v>23</v>
      </c>
      <c r="D13" s="14" t="n">
        <v>1800000</v>
      </c>
      <c r="E13" s="14" t="n">
        <v>950000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customFormat="false" ht="15" hidden="false" customHeight="false" outlineLevel="0" collapsed="false">
      <c r="B14" s="13" t="s">
        <v>24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customFormat="false" ht="15" hidden="false" customHeight="false" outlineLevel="0" collapsed="false">
      <c r="B15" s="13" t="s">
        <v>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customFormat="false" ht="15" hidden="false" customHeight="false" outlineLevel="0" collapsed="false">
      <c r="B16" s="13" t="s">
        <v>26</v>
      </c>
      <c r="D16" s="14"/>
      <c r="E16" s="14" t="n">
        <v>60000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customFormat="false" ht="15" hidden="false" customHeight="false" outlineLevel="0" collapsed="false">
      <c r="B17" s="3" t="s">
        <v>27</v>
      </c>
      <c r="D17" s="15" t="n">
        <f aca="false">SUM(D13:D16)</f>
        <v>1800000</v>
      </c>
      <c r="E17" s="15" t="n">
        <f aca="false">SUM(E13:E16)</f>
        <v>1010000</v>
      </c>
      <c r="F17" s="15" t="n">
        <f aca="false">SUM(F13:F16)</f>
        <v>0</v>
      </c>
      <c r="G17" s="15" t="n">
        <f aca="false">SUM(G13:G16)</f>
        <v>0</v>
      </c>
      <c r="H17" s="15" t="n">
        <f aca="false">SUM(H13:H16)</f>
        <v>0</v>
      </c>
      <c r="I17" s="15" t="n">
        <f aca="false">SUM(I13:I16)</f>
        <v>0</v>
      </c>
      <c r="J17" s="15" t="n">
        <f aca="false">SUM(J13:J16)</f>
        <v>0</v>
      </c>
      <c r="K17" s="15" t="n">
        <f aca="false">SUM(K13:K16)</f>
        <v>0</v>
      </c>
      <c r="L17" s="15" t="n">
        <f aca="false">SUM(L13:L16)</f>
        <v>0</v>
      </c>
      <c r="M17" s="15" t="n">
        <f aca="false">SUM(M13:M16)</f>
        <v>0</v>
      </c>
      <c r="N17" s="15" t="n">
        <f aca="false">SUM(N13:N16)</f>
        <v>0</v>
      </c>
      <c r="O17" s="15" t="n">
        <f aca="false">SUM(O13:O16)</f>
        <v>0</v>
      </c>
      <c r="P17" s="15" t="n">
        <f aca="false">SUM(P13:P16)</f>
        <v>0</v>
      </c>
    </row>
    <row r="19" customFormat="false" ht="15" hidden="false" customHeight="false" outlineLevel="0" collapsed="false">
      <c r="B19" s="12" t="s">
        <v>28</v>
      </c>
    </row>
    <row r="20" customFormat="false" ht="15" hidden="false" customHeight="false" outlineLevel="0" collapsed="false">
      <c r="B20" s="13" t="s">
        <v>29</v>
      </c>
      <c r="D20" s="14"/>
      <c r="E20" s="14" t="n">
        <v>1100000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customFormat="false" ht="15" hidden="false" customHeight="false" outlineLevel="0" collapsed="false">
      <c r="B21" s="13" t="s">
        <v>30</v>
      </c>
      <c r="D21" s="14" t="n">
        <v>220000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customFormat="false" ht="15" hidden="false" customHeight="false" outlineLevel="0" collapsed="false">
      <c r="B22" s="13" t="s">
        <v>31</v>
      </c>
      <c r="D22" s="14" t="n">
        <v>450000</v>
      </c>
      <c r="E22" s="14" t="n">
        <v>300000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customFormat="false" ht="15" hidden="false" customHeight="false" outlineLevel="0" collapsed="false">
      <c r="B23" s="13" t="s">
        <v>32</v>
      </c>
      <c r="D23" s="14" t="n">
        <v>90000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customFormat="false" ht="15" hidden="false" customHeight="false" outlineLevel="0" collapsed="false">
      <c r="B24" s="13" t="s">
        <v>33</v>
      </c>
      <c r="D24" s="14"/>
      <c r="E24" s="14" t="n">
        <v>180000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customFormat="false" ht="15" hidden="false" customHeight="false" outlineLevel="0" collapsed="false">
      <c r="B25" s="13" t="s">
        <v>34</v>
      </c>
      <c r="D25" s="14" t="n">
        <v>150000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customFormat="false" ht="15" hidden="false" customHeight="false" outlineLevel="0" collapsed="false">
      <c r="B26" s="13" t="s">
        <v>35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customFormat="false" ht="15" hidden="false" customHeight="false" outlineLevel="0" collapsed="false">
      <c r="B27" s="13" t="s">
        <v>36</v>
      </c>
      <c r="D27" s="14" t="n">
        <v>40000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customFormat="false" ht="15" hidden="false" customHeight="false" outlineLevel="0" collapsed="false">
      <c r="B28" s="3" t="s">
        <v>37</v>
      </c>
      <c r="D28" s="15" t="n">
        <f aca="false">SUM(D20:D27)</f>
        <v>950000</v>
      </c>
      <c r="E28" s="15" t="n">
        <f aca="false">SUM(E20:E27)</f>
        <v>1580000</v>
      </c>
      <c r="F28" s="15" t="n">
        <f aca="false">SUM(F20:F27)</f>
        <v>0</v>
      </c>
      <c r="G28" s="15" t="n">
        <f aca="false">SUM(G20:G27)</f>
        <v>0</v>
      </c>
      <c r="H28" s="15" t="n">
        <f aca="false">SUM(H20:H27)</f>
        <v>0</v>
      </c>
      <c r="I28" s="15" t="n">
        <f aca="false">SUM(I20:I27)</f>
        <v>0</v>
      </c>
      <c r="J28" s="15" t="n">
        <f aca="false">SUM(J20:J27)</f>
        <v>0</v>
      </c>
      <c r="K28" s="15" t="n">
        <f aca="false">SUM(K20:K27)</f>
        <v>0</v>
      </c>
      <c r="L28" s="15" t="n">
        <f aca="false">SUM(L20:L27)</f>
        <v>0</v>
      </c>
      <c r="M28" s="15" t="n">
        <f aca="false">SUM(M20:M27)</f>
        <v>0</v>
      </c>
      <c r="N28" s="15" t="n">
        <f aca="false">SUM(N20:N27)</f>
        <v>0</v>
      </c>
      <c r="O28" s="15" t="n">
        <f aca="false">SUM(O20:O27)</f>
        <v>0</v>
      </c>
      <c r="P28" s="15" t="n">
        <f aca="false">SUM(P20:P27)</f>
        <v>0</v>
      </c>
    </row>
    <row r="30" customFormat="false" ht="15" hidden="false" customHeight="false" outlineLevel="0" collapsed="false">
      <c r="B30" s="3" t="s">
        <v>38</v>
      </c>
      <c r="D30" s="16" t="n">
        <f aca="false">D17-D28</f>
        <v>850000</v>
      </c>
      <c r="E30" s="16" t="n">
        <f aca="false">E17-E28</f>
        <v>-570000</v>
      </c>
      <c r="F30" s="16" t="n">
        <f aca="false">F17-F28</f>
        <v>0</v>
      </c>
      <c r="G30" s="16" t="n">
        <f aca="false">G17-G28</f>
        <v>0</v>
      </c>
      <c r="H30" s="16" t="n">
        <f aca="false">H17-H28</f>
        <v>0</v>
      </c>
      <c r="I30" s="16" t="n">
        <f aca="false">I17-I28</f>
        <v>0</v>
      </c>
      <c r="J30" s="16" t="n">
        <f aca="false">J17-J28</f>
        <v>0</v>
      </c>
      <c r="K30" s="16" t="n">
        <f aca="false">K17-K28</f>
        <v>0</v>
      </c>
      <c r="L30" s="16" t="n">
        <f aca="false">L17-L28</f>
        <v>0</v>
      </c>
      <c r="M30" s="16" t="n">
        <f aca="false">M17-M28</f>
        <v>0</v>
      </c>
      <c r="N30" s="16" t="n">
        <f aca="false">N17-N28</f>
        <v>0</v>
      </c>
      <c r="O30" s="16" t="n">
        <f aca="false">O17-O28</f>
        <v>0</v>
      </c>
      <c r="P30" s="16" t="n">
        <f aca="false">P17-P28</f>
        <v>0</v>
      </c>
    </row>
    <row r="31" customFormat="false" ht="15" hidden="false" customHeight="false" outlineLevel="0" collapsed="false">
      <c r="B31" s="13" t="s">
        <v>39</v>
      </c>
      <c r="D31" s="17" t="n">
        <f aca="false">$C$7</f>
        <v>2500000</v>
      </c>
      <c r="E31" s="17" t="n">
        <f aca="false">D32</f>
        <v>3350000</v>
      </c>
      <c r="F31" s="17" t="n">
        <f aca="false">E32</f>
        <v>2780000</v>
      </c>
      <c r="G31" s="17" t="n">
        <f aca="false">F32</f>
        <v>2780000</v>
      </c>
      <c r="H31" s="17" t="n">
        <f aca="false">G32</f>
        <v>2780000</v>
      </c>
      <c r="I31" s="17" t="n">
        <f aca="false">H32</f>
        <v>2780000</v>
      </c>
      <c r="J31" s="17" t="n">
        <f aca="false">I32</f>
        <v>2780000</v>
      </c>
      <c r="K31" s="17" t="n">
        <f aca="false">J32</f>
        <v>2780000</v>
      </c>
      <c r="L31" s="17" t="n">
        <f aca="false">K32</f>
        <v>2780000</v>
      </c>
      <c r="M31" s="17" t="n">
        <f aca="false">L32</f>
        <v>2780000</v>
      </c>
      <c r="N31" s="17" t="n">
        <f aca="false">M32</f>
        <v>2780000</v>
      </c>
      <c r="O31" s="17" t="n">
        <f aca="false">N32</f>
        <v>2780000</v>
      </c>
      <c r="P31" s="17" t="n">
        <f aca="false">O32</f>
        <v>2780000</v>
      </c>
    </row>
    <row r="32" customFormat="false" ht="15" hidden="false" customHeight="false" outlineLevel="0" collapsed="false">
      <c r="B32" s="18" t="s">
        <v>40</v>
      </c>
      <c r="D32" s="19" t="n">
        <f aca="false">D31+D30</f>
        <v>3350000</v>
      </c>
      <c r="E32" s="19" t="n">
        <f aca="false">E31+E30</f>
        <v>2780000</v>
      </c>
      <c r="F32" s="19" t="n">
        <f aca="false">F31+F30</f>
        <v>2780000</v>
      </c>
      <c r="G32" s="19" t="n">
        <f aca="false">G31+G30</f>
        <v>2780000</v>
      </c>
      <c r="H32" s="19" t="n">
        <f aca="false">H31+H30</f>
        <v>2780000</v>
      </c>
      <c r="I32" s="19" t="n">
        <f aca="false">I31+I30</f>
        <v>2780000</v>
      </c>
      <c r="J32" s="19" t="n">
        <f aca="false">J31+J30</f>
        <v>2780000</v>
      </c>
      <c r="K32" s="19" t="n">
        <f aca="false">K31+K30</f>
        <v>2780000</v>
      </c>
      <c r="L32" s="19" t="n">
        <f aca="false">L31+L30</f>
        <v>2780000</v>
      </c>
      <c r="M32" s="19" t="n">
        <f aca="false">M31+M30</f>
        <v>2780000</v>
      </c>
      <c r="N32" s="19" t="n">
        <f aca="false">N31+N30</f>
        <v>2780000</v>
      </c>
      <c r="O32" s="19" t="n">
        <f aca="false">O31+O30</f>
        <v>2780000</v>
      </c>
      <c r="P32" s="19" t="n">
        <f aca="false">P31+P30</f>
        <v>2780000</v>
      </c>
    </row>
    <row r="34" customFormat="false" ht="15" hidden="false" customHeight="false" outlineLevel="0" collapsed="false">
      <c r="B34" s="20" t="s">
        <v>41</v>
      </c>
    </row>
  </sheetData>
  <mergeCells count="2">
    <mergeCell ref="B2:P2"/>
    <mergeCell ref="B3:P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00"/>
  </cols>
  <sheetData>
    <row r="2" customFormat="false" ht="17.35" hidden="false" customHeight="false" outlineLevel="0" collapsed="false">
      <c r="B2" s="21" t="s">
        <v>42</v>
      </c>
    </row>
    <row r="4" customFormat="false" ht="15" hidden="false" customHeight="false" outlineLevel="0" collapsed="false">
      <c r="B4" s="22" t="s">
        <v>43</v>
      </c>
    </row>
    <row r="5" customFormat="false" ht="23.85" hidden="false" customHeight="false" outlineLevel="0" collapsed="false">
      <c r="B5" s="22" t="s">
        <v>44</v>
      </c>
    </row>
    <row r="6" customFormat="false" ht="15" hidden="false" customHeight="false" outlineLevel="0" collapsed="false">
      <c r="B6" s="22" t="s">
        <v>45</v>
      </c>
    </row>
    <row r="7" customFormat="false" ht="23.85" hidden="false" customHeight="false" outlineLevel="0" collapsed="false">
      <c r="B7" s="22" t="s">
        <v>46</v>
      </c>
    </row>
    <row r="8" customFormat="false" ht="23.85" hidden="false" customHeight="false" outlineLevel="0" collapsed="false">
      <c r="B8" s="22" t="s">
        <v>47</v>
      </c>
    </row>
    <row r="9" customFormat="false" ht="15" hidden="false" customHeight="false" outlineLevel="0" collapsed="false">
      <c r="B9" s="22"/>
    </row>
    <row r="10" customFormat="false" ht="23.85" hidden="false" customHeight="false" outlineLevel="0" collapsed="false">
      <c r="B10" s="22" t="s">
        <v>48</v>
      </c>
    </row>
    <row r="11" customFormat="false" ht="15" hidden="false" customHeight="false" outlineLevel="0" collapsed="false">
      <c r="B11" s="22"/>
    </row>
    <row r="12" customFormat="false" ht="23.85" hidden="false" customHeight="false" outlineLevel="0" collapsed="false">
      <c r="B12" s="22" t="s">
        <v>49</v>
      </c>
    </row>
    <row r="13" customFormat="false" ht="15" hidden="false" customHeight="false" outlineLevel="0" collapsed="false">
      <c r="B13" s="22" t="s">
        <v>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2026-06-09T19:23:42Z</dcterms:created>
  <dc:creator>openpyxl</dc:creator>
  <dc:description/>
  <dc:language>en-US</dc:language>
  <cp:lastModifiedBy/>
  <dcterms:modified xsi:type="dcterms:W3CDTF">2026-06-09T19:23:42Z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